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MARTIE 2024\21.03.2024 - REGULARIZARE\SITE\"/>
    </mc:Choice>
  </mc:AlternateContent>
  <xr:revisionPtr revIDLastSave="0" documentId="8_{49C7D067-96F6-4073-85F0-9382D4D55FEC}" xr6:coauthVersionLast="36" xr6:coauthVersionMax="36" xr10:uidLastSave="{00000000-0000-0000-0000-000000000000}"/>
  <bookViews>
    <workbookView xWindow="0" yWindow="0" windowWidth="28800" windowHeight="11625" activeTab="4" xr2:uid="{A2712A54-DE1C-4566-9016-3141190AA7EF}"/>
  </bookViews>
  <sheets>
    <sheet name="HG" sheetId="1" r:id="rId1"/>
    <sheet name="PET-CT" sheetId="2" r:id="rId2"/>
    <sheet name="PE" sheetId="3" r:id="rId3"/>
    <sheet name="TG" sheetId="4" r:id="rId4"/>
    <sheet name="FISH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" l="1"/>
  <c r="I9" i="5"/>
  <c r="H9" i="5"/>
  <c r="J7" i="5"/>
  <c r="G12" i="4"/>
  <c r="F12" i="4"/>
  <c r="H12" i="4"/>
  <c r="I11" i="4"/>
  <c r="I10" i="4"/>
  <c r="I9" i="4"/>
  <c r="I8" i="4"/>
  <c r="I7" i="4"/>
  <c r="G10" i="3"/>
  <c r="E13" i="2"/>
  <c r="H12" i="2"/>
  <c r="H10" i="2"/>
  <c r="G13" i="2"/>
  <c r="H9" i="2"/>
  <c r="D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26" i="1"/>
  <c r="G9" i="1"/>
  <c r="G8" i="1"/>
  <c r="G7" i="1"/>
  <c r="E26" i="1"/>
  <c r="J9" i="5" l="1"/>
  <c r="G9" i="5"/>
  <c r="I12" i="4"/>
  <c r="H11" i="2"/>
  <c r="H13" i="2" s="1"/>
  <c r="F13" i="2"/>
  <c r="G26" i="1"/>
</calcChain>
</file>

<file path=xl/sharedStrings.xml><?xml version="1.0" encoding="utf-8"?>
<sst xmlns="http://schemas.openxmlformats.org/spreadsheetml/2006/main" count="115" uniqueCount="86">
  <si>
    <t>HEMOGLOBINA GLICOZILATA</t>
  </si>
  <si>
    <t xml:space="preserve"> VALORI DE CONTRACT HG DUPA REGULARIZARE FEBRUARIE 2024</t>
  </si>
  <si>
    <t>Nr.crt.</t>
  </si>
  <si>
    <t>CONTR. HG.</t>
  </si>
  <si>
    <t>DEN.FURNIZOR</t>
  </si>
  <si>
    <t>IANUARIE 2024</t>
  </si>
  <si>
    <t>FEBRUARIE 2024</t>
  </si>
  <si>
    <t>MARTIE 2024</t>
  </si>
  <si>
    <t>TRIM.I 2024</t>
  </si>
  <si>
    <t>HG0007</t>
  </si>
  <si>
    <t>SANADOR S.R.L</t>
  </si>
  <si>
    <t>HG0016</t>
  </si>
  <si>
    <t>LABORATOARELE SYNLAB S.R.L.</t>
  </si>
  <si>
    <t>HG0017</t>
  </si>
  <si>
    <t>GRAL MEDICAL SRL</t>
  </si>
  <si>
    <t>HG0018</t>
  </si>
  <si>
    <t>MICROMED CLINIC</t>
  </si>
  <si>
    <t>HG0023</t>
  </si>
  <si>
    <t>TINOS CLINIC</t>
  </si>
  <si>
    <t>HG 0025</t>
  </si>
  <si>
    <t>ALFA MEDICAL SERVICES SRL</t>
  </si>
  <si>
    <t>HG0026</t>
  </si>
  <si>
    <t>VALCRI MEDICAL SRL</t>
  </si>
  <si>
    <t>HG0027</t>
  </si>
  <si>
    <t>CRIS MEDICAL SRL</t>
  </si>
  <si>
    <t>HG0028</t>
  </si>
  <si>
    <t>CMI DR. STOICA MARIANA</t>
  </si>
  <si>
    <t>HG0031</t>
  </si>
  <si>
    <t>ANIMA SPECIALITY MEDICAL SERVICES SRL</t>
  </si>
  <si>
    <t>HG0032</t>
  </si>
  <si>
    <t>LABORATOARELE BIOCLINICA SRL</t>
  </si>
  <si>
    <t>HG0034</t>
  </si>
  <si>
    <t>CENTRUL MEDICAL UNIREA SRL</t>
  </si>
  <si>
    <t>HG0035</t>
  </si>
  <si>
    <t>CENTRUL MEDICAL POLIMED SRL</t>
  </si>
  <si>
    <t>HG0039</t>
  </si>
  <si>
    <t>EGO TEST LAB SRL</t>
  </si>
  <si>
    <t>HG0041</t>
  </si>
  <si>
    <t>KORONA MEDCOM SRL</t>
  </si>
  <si>
    <t>HG0045</t>
  </si>
  <si>
    <t>CENTRUL MEDICAL AIDE-SANTE SRL</t>
  </si>
  <si>
    <t>HG0047</t>
  </si>
  <si>
    <t>SPITALUL CLINIC " N. MALAXA"</t>
  </si>
  <si>
    <t>HG0001/2023</t>
  </si>
  <si>
    <t>CENTRUL EXCELENTA SRL</t>
  </si>
  <si>
    <t>HG0002/2023</t>
  </si>
  <si>
    <t>MEDILAB MEDICAL CENTER SRL</t>
  </si>
  <si>
    <t>TOTAL</t>
  </si>
  <si>
    <t xml:space="preserve">                       SUBPROGRAMUL DE MONITORIZARE ACTIVA A TERAPIILOR SPECIFICE ONCOLOGICE</t>
  </si>
  <si>
    <t>PROGRAMUL NATIONAL DE PET-CT</t>
  </si>
  <si>
    <t>21.03.2024 - VALORI DE CONTRACT PET-CT DUPA REGULARIZARE FEBRUARIE  2024</t>
  </si>
  <si>
    <t xml:space="preserve">NR. CONTR </t>
  </si>
  <si>
    <t>TIP</t>
  </si>
  <si>
    <t>DENUMIRE FURNIZOR</t>
  </si>
  <si>
    <t>PP1</t>
  </si>
  <si>
    <t>PET</t>
  </si>
  <si>
    <t>AFFIDEA ROMÂNIA SRL</t>
  </si>
  <si>
    <t>PP2</t>
  </si>
  <si>
    <t xml:space="preserve"> MNT HEALTHCARE EUROPE SRL</t>
  </si>
  <si>
    <t>SANADOR SRL</t>
  </si>
  <si>
    <t>PP3</t>
  </si>
  <si>
    <t>SPITALUL COLENTINA</t>
  </si>
  <si>
    <t>SUBPROGRAMUL DE DIAGNOSTIC GENETIC AL TUMORILOR SOLIDE MALIGNE (SARCOM EWING SI NEUROBLASTOM) LA COPII SI ADULTI</t>
  </si>
  <si>
    <t>VALORI CONTRACT  EWING SI NEUROBLASTOM DUPA REGULARIZARE FEBRUARIE  2024</t>
  </si>
  <si>
    <t>NR. CRT</t>
  </si>
  <si>
    <t>TRIM.I</t>
  </si>
  <si>
    <t>PE1</t>
  </si>
  <si>
    <t>INSTITUTUL NATIONAL DE CERCETARE-DEZVOLTARE IN DOMENIUL PATOLOGIEI SI STIINTELOR BIOMEDICALE "VICTOR BABES"</t>
  </si>
  <si>
    <t>Subprogramul național de testare genetică</t>
  </si>
  <si>
    <t xml:space="preserve"> valori contracte dupa REGULARIZARE FEBRUARIE  2024</t>
  </si>
  <si>
    <t>NT.CRT.</t>
  </si>
  <si>
    <t>PNO-0001</t>
  </si>
  <si>
    <t>TESTARE GENETICA</t>
  </si>
  <si>
    <t>PERSONAL GENETICS SRL</t>
  </si>
  <si>
    <t>PNO-0002</t>
  </si>
  <si>
    <t>ONCO TEAM DIAGNOSTIC SA</t>
  </si>
  <si>
    <t>PNO-0004</t>
  </si>
  <si>
    <t xml:space="preserve">CENTRUL MEDICAL UNIREA SRL </t>
  </si>
  <si>
    <t>PNO-0005</t>
  </si>
  <si>
    <t>PNO-0006</t>
  </si>
  <si>
    <t>PATHOTEAM DIAGNOSTIC SRL</t>
  </si>
  <si>
    <t xml:space="preserve">  Subprogramul de diagnostic şi de monitorizare a afecţiunilor hematologice maligne prin imunofenotipare, </t>
  </si>
  <si>
    <t xml:space="preserve">                                       examen citogenetic şi/sau FISH şi examen de biologie moleculară Sindroame mieloproliferative cronice și Sindroame limfoproliferative cronice</t>
  </si>
  <si>
    <t xml:space="preserve"> 21.03.2024 valori contracte dupa REGULARIZARE FEBRUARIE  2024</t>
  </si>
  <si>
    <t>PNO-0003</t>
  </si>
  <si>
    <t>MEDLIFE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</si>
</sst>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i/>
      <u/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64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1" applyNumberFormat="1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left" wrapText="1"/>
    </xf>
    <xf numFmtId="164" fontId="1" fillId="2" borderId="1" xfId="1" applyFont="1" applyFill="1" applyBorder="1"/>
    <xf numFmtId="164" fontId="5" fillId="2" borderId="1" xfId="1" applyFont="1" applyFill="1" applyBorder="1" applyAlignment="1">
      <alignment horizontal="center"/>
    </xf>
    <xf numFmtId="164" fontId="5" fillId="2" borderId="1" xfId="1" applyFont="1" applyFill="1" applyBorder="1" applyAlignment="1">
      <alignment horizontal="left"/>
    </xf>
    <xf numFmtId="0" fontId="5" fillId="2" borderId="0" xfId="0" applyFont="1" applyFill="1"/>
    <xf numFmtId="164" fontId="5" fillId="3" borderId="1" xfId="1" applyFont="1" applyFill="1" applyBorder="1" applyAlignment="1">
      <alignment horizontal="center" wrapText="1"/>
    </xf>
    <xf numFmtId="164" fontId="1" fillId="3" borderId="1" xfId="1" applyFont="1" applyFill="1" applyBorder="1"/>
    <xf numFmtId="164" fontId="3" fillId="2" borderId="1" xfId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3" fillId="2" borderId="0" xfId="0" applyFont="1" applyFill="1"/>
    <xf numFmtId="0" fontId="2" fillId="0" borderId="0" xfId="2" applyFont="1" applyFill="1"/>
    <xf numFmtId="0" fontId="1" fillId="0" borderId="0" xfId="0" applyFont="1" applyFill="1"/>
    <xf numFmtId="0" fontId="2" fillId="2" borderId="0" xfId="2" applyFont="1" applyFill="1"/>
    <xf numFmtId="0" fontId="2" fillId="2" borderId="0" xfId="2" applyFont="1" applyFill="1" applyAlignment="1">
      <alignment horizontal="center" vertical="center" wrapText="1"/>
    </xf>
    <xf numFmtId="0" fontId="5" fillId="2" borderId="0" xfId="2" applyFont="1" applyFill="1"/>
    <xf numFmtId="14" fontId="5" fillId="2" borderId="0" xfId="3" applyNumberFormat="1" applyFont="1" applyFill="1" applyBorder="1" applyAlignment="1">
      <alignment horizontal="left"/>
    </xf>
    <xf numFmtId="14" fontId="5" fillId="2" borderId="0" xfId="2" applyNumberFormat="1" applyFont="1" applyFill="1"/>
    <xf numFmtId="14" fontId="2" fillId="2" borderId="0" xfId="0" applyNumberFormat="1" applyFont="1" applyFill="1" applyAlignment="1"/>
    <xf numFmtId="0" fontId="2" fillId="0" borderId="0" xfId="4" applyFont="1" applyAlignment="1"/>
    <xf numFmtId="14" fontId="2" fillId="0" borderId="0" xfId="4" applyNumberFormat="1" applyFont="1" applyAlignment="1"/>
    <xf numFmtId="14" fontId="2" fillId="0" borderId="0" xfId="4" applyNumberFormat="1" applyFont="1" applyAlignment="1">
      <alignment horizontal="center"/>
    </xf>
    <xf numFmtId="49" fontId="2" fillId="2" borderId="0" xfId="5" applyNumberFormat="1" applyFont="1" applyFill="1"/>
    <xf numFmtId="0" fontId="5" fillId="2" borderId="0" xfId="2" applyFont="1" applyFill="1" applyAlignment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 wrapText="1"/>
    </xf>
    <xf numFmtId="164" fontId="5" fillId="2" borderId="1" xfId="1" applyFont="1" applyFill="1" applyBorder="1"/>
    <xf numFmtId="0" fontId="5" fillId="0" borderId="1" xfId="3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wrapText="1"/>
    </xf>
    <xf numFmtId="164" fontId="2" fillId="2" borderId="1" xfId="2" applyNumberFormat="1" applyFont="1" applyFill="1" applyBorder="1"/>
    <xf numFmtId="0" fontId="1" fillId="0" borderId="0" xfId="2" applyFont="1" applyFill="1" applyBorder="1"/>
    <xf numFmtId="0" fontId="3" fillId="0" borderId="0" xfId="2" applyFont="1" applyFill="1" applyBorder="1"/>
    <xf numFmtId="164" fontId="3" fillId="0" borderId="0" xfId="1" applyFont="1" applyFill="1" applyBorder="1"/>
    <xf numFmtId="165" fontId="1" fillId="0" borderId="0" xfId="2" applyNumberFormat="1" applyFont="1" applyFill="1" applyBorder="1"/>
    <xf numFmtId="164" fontId="1" fillId="0" borderId="0" xfId="2" applyNumberFormat="1" applyFont="1" applyFill="1" applyBorder="1"/>
    <xf numFmtId="0" fontId="5" fillId="0" borderId="0" xfId="2" applyFont="1" applyFill="1" applyBorder="1"/>
    <xf numFmtId="0" fontId="5" fillId="0" borderId="0" xfId="2" applyFont="1" applyFill="1"/>
    <xf numFmtId="14" fontId="5" fillId="0" borderId="0" xfId="3" applyNumberFormat="1" applyFont="1" applyFill="1" applyBorder="1" applyAlignment="1">
      <alignment horizontal="left"/>
    </xf>
    <xf numFmtId="0" fontId="5" fillId="0" borderId="0" xfId="2" applyFont="1" applyFill="1" applyAlignment="1"/>
    <xf numFmtId="0" fontId="2" fillId="0" borderId="0" xfId="4" applyFont="1"/>
    <xf numFmtId="49" fontId="2" fillId="0" borderId="0" xfId="5" applyNumberFormat="1" applyFont="1" applyFill="1" applyAlignment="1">
      <alignment horizontal="center"/>
    </xf>
    <xf numFmtId="0" fontId="5" fillId="0" borderId="0" xfId="4" applyFont="1"/>
    <xf numFmtId="49" fontId="2" fillId="0" borderId="0" xfId="5" applyNumberFormat="1" applyFont="1" applyFill="1" applyAlignment="1">
      <alignment horizontal="center"/>
    </xf>
    <xf numFmtId="49" fontId="2" fillId="0" borderId="0" xfId="5" applyNumberFormat="1" applyFont="1" applyFill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center" vertical="center" wrapText="1"/>
    </xf>
    <xf numFmtId="17" fontId="5" fillId="0" borderId="1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wrapText="1"/>
    </xf>
    <xf numFmtId="166" fontId="2" fillId="0" borderId="1" xfId="6" applyNumberFormat="1" applyFont="1" applyFill="1" applyBorder="1" applyAlignment="1"/>
    <xf numFmtId="167" fontId="2" fillId="0" borderId="1" xfId="6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vertical="top" wrapText="1"/>
    </xf>
    <xf numFmtId="164" fontId="5" fillId="0" borderId="1" xfId="1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7" fontId="9" fillId="0" borderId="1" xfId="0" applyNumberFormat="1" applyFont="1" applyBorder="1"/>
    <xf numFmtId="17" fontId="9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164" fontId="0" fillId="0" borderId="1" xfId="1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9" fillId="0" borderId="1" xfId="1" applyFont="1" applyBorder="1"/>
    <xf numFmtId="4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4" fontId="7" fillId="0" borderId="0" xfId="0" applyNumberFormat="1" applyFont="1" applyAlignme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horizontal="center" wrapText="1"/>
    </xf>
    <xf numFmtId="17" fontId="9" fillId="0" borderId="1" xfId="0" applyNumberFormat="1" applyFont="1" applyBorder="1" applyAlignment="1">
      <alignment wrapText="1"/>
    </xf>
    <xf numFmtId="17" fontId="9" fillId="0" borderId="1" xfId="0" applyNumberFormat="1" applyFont="1" applyBorder="1" applyAlignment="1">
      <alignment horizontal="center" wrapText="1"/>
    </xf>
    <xf numFmtId="0" fontId="9" fillId="0" borderId="0" xfId="0" applyFont="1"/>
    <xf numFmtId="4" fontId="0" fillId="0" borderId="1" xfId="0" applyNumberFormat="1" applyBorder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4" fontId="9" fillId="0" borderId="1" xfId="0" applyNumberFormat="1" applyFont="1" applyBorder="1"/>
  </cellXfs>
  <cellStyles count="7">
    <cellStyle name="Comma 16" xfId="1" xr:uid="{81FE463B-DF6A-433F-8320-527D25E1DB17}"/>
    <cellStyle name="Comma 2 3" xfId="6" xr:uid="{39F1BED5-458E-44AF-9AA2-3CD6FCCC032F}"/>
    <cellStyle name="Normal" xfId="0" builtinId="0"/>
    <cellStyle name="Normal 2 2 3" xfId="2" xr:uid="{C5DC06C1-419F-43D2-843F-BFD4E67B2038}"/>
    <cellStyle name="Normal 4 2" xfId="5" xr:uid="{960234FA-2FEB-4E84-A47B-8968ED946ECC}"/>
    <cellStyle name="Normal 5" xfId="4" xr:uid="{24298A67-A8CF-48B9-A207-25C58278C5BE}"/>
    <cellStyle name="Normal_PLAFON RAPORTAT TRIM.II,III 2004 10" xfId="3" xr:uid="{4ABCCA71-A7ED-46D6-8525-CDADE33C44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70C47-47AF-4227-BB97-A263E1576D4A}">
  <dimension ref="A2:G29"/>
  <sheetViews>
    <sheetView topLeftCell="A10" workbookViewId="0">
      <selection activeCell="D35" sqref="D35"/>
    </sheetView>
  </sheetViews>
  <sheetFormatPr defaultRowHeight="16.5" x14ac:dyDescent="0.3"/>
  <cols>
    <col min="1" max="1" width="6.140625" style="1" customWidth="1"/>
    <col min="2" max="2" width="10.140625" style="1" customWidth="1"/>
    <col min="3" max="3" width="38.85546875" style="1" customWidth="1"/>
    <col min="4" max="7" width="11.42578125" style="1" customWidth="1"/>
    <col min="8" max="203" width="9.140625" style="1"/>
    <col min="204" max="204" width="6.140625" style="1" customWidth="1"/>
    <col min="205" max="205" width="10.140625" style="1" customWidth="1"/>
    <col min="206" max="206" width="50.28515625" style="1" customWidth="1"/>
    <col min="207" max="207" width="13.42578125" style="1" customWidth="1"/>
    <col min="208" max="208" width="14.42578125" style="1" customWidth="1"/>
    <col min="209" max="211" width="17" style="1" customWidth="1"/>
    <col min="212" max="212" width="15.42578125" style="1" customWidth="1"/>
    <col min="213" max="459" width="9.140625" style="1"/>
    <col min="460" max="460" width="6.140625" style="1" customWidth="1"/>
    <col min="461" max="461" width="10.140625" style="1" customWidth="1"/>
    <col min="462" max="462" width="50.28515625" style="1" customWidth="1"/>
    <col min="463" max="463" width="13.42578125" style="1" customWidth="1"/>
    <col min="464" max="464" width="14.42578125" style="1" customWidth="1"/>
    <col min="465" max="467" width="17" style="1" customWidth="1"/>
    <col min="468" max="468" width="15.42578125" style="1" customWidth="1"/>
    <col min="469" max="715" width="9.140625" style="1"/>
    <col min="716" max="716" width="6.140625" style="1" customWidth="1"/>
    <col min="717" max="717" width="10.140625" style="1" customWidth="1"/>
    <col min="718" max="718" width="50.28515625" style="1" customWidth="1"/>
    <col min="719" max="719" width="13.42578125" style="1" customWidth="1"/>
    <col min="720" max="720" width="14.42578125" style="1" customWidth="1"/>
    <col min="721" max="723" width="17" style="1" customWidth="1"/>
    <col min="724" max="724" width="15.42578125" style="1" customWidth="1"/>
    <col min="725" max="971" width="9.140625" style="1"/>
    <col min="972" max="972" width="6.140625" style="1" customWidth="1"/>
    <col min="973" max="973" width="10.140625" style="1" customWidth="1"/>
    <col min="974" max="974" width="50.28515625" style="1" customWidth="1"/>
    <col min="975" max="975" width="13.42578125" style="1" customWidth="1"/>
    <col min="976" max="976" width="14.42578125" style="1" customWidth="1"/>
    <col min="977" max="979" width="17" style="1" customWidth="1"/>
    <col min="980" max="980" width="15.42578125" style="1" customWidth="1"/>
    <col min="981" max="1227" width="9.140625" style="1"/>
    <col min="1228" max="1228" width="6.140625" style="1" customWidth="1"/>
    <col min="1229" max="1229" width="10.140625" style="1" customWidth="1"/>
    <col min="1230" max="1230" width="50.28515625" style="1" customWidth="1"/>
    <col min="1231" max="1231" width="13.42578125" style="1" customWidth="1"/>
    <col min="1232" max="1232" width="14.42578125" style="1" customWidth="1"/>
    <col min="1233" max="1235" width="17" style="1" customWidth="1"/>
    <col min="1236" max="1236" width="15.42578125" style="1" customWidth="1"/>
    <col min="1237" max="1483" width="9.140625" style="1"/>
    <col min="1484" max="1484" width="6.140625" style="1" customWidth="1"/>
    <col min="1485" max="1485" width="10.140625" style="1" customWidth="1"/>
    <col min="1486" max="1486" width="50.28515625" style="1" customWidth="1"/>
    <col min="1487" max="1487" width="13.42578125" style="1" customWidth="1"/>
    <col min="1488" max="1488" width="14.42578125" style="1" customWidth="1"/>
    <col min="1489" max="1491" width="17" style="1" customWidth="1"/>
    <col min="1492" max="1492" width="15.42578125" style="1" customWidth="1"/>
    <col min="1493" max="1739" width="9.140625" style="1"/>
    <col min="1740" max="1740" width="6.140625" style="1" customWidth="1"/>
    <col min="1741" max="1741" width="10.140625" style="1" customWidth="1"/>
    <col min="1742" max="1742" width="50.28515625" style="1" customWidth="1"/>
    <col min="1743" max="1743" width="13.42578125" style="1" customWidth="1"/>
    <col min="1744" max="1744" width="14.42578125" style="1" customWidth="1"/>
    <col min="1745" max="1747" width="17" style="1" customWidth="1"/>
    <col min="1748" max="1748" width="15.42578125" style="1" customWidth="1"/>
    <col min="1749" max="1995" width="9.140625" style="1"/>
    <col min="1996" max="1996" width="6.140625" style="1" customWidth="1"/>
    <col min="1997" max="1997" width="10.140625" style="1" customWidth="1"/>
    <col min="1998" max="1998" width="50.28515625" style="1" customWidth="1"/>
    <col min="1999" max="1999" width="13.42578125" style="1" customWidth="1"/>
    <col min="2000" max="2000" width="14.42578125" style="1" customWidth="1"/>
    <col min="2001" max="2003" width="17" style="1" customWidth="1"/>
    <col min="2004" max="2004" width="15.42578125" style="1" customWidth="1"/>
    <col min="2005" max="2251" width="9.140625" style="1"/>
    <col min="2252" max="2252" width="6.140625" style="1" customWidth="1"/>
    <col min="2253" max="2253" width="10.140625" style="1" customWidth="1"/>
    <col min="2254" max="2254" width="50.28515625" style="1" customWidth="1"/>
    <col min="2255" max="2255" width="13.42578125" style="1" customWidth="1"/>
    <col min="2256" max="2256" width="14.42578125" style="1" customWidth="1"/>
    <col min="2257" max="2259" width="17" style="1" customWidth="1"/>
    <col min="2260" max="2260" width="15.42578125" style="1" customWidth="1"/>
    <col min="2261" max="2507" width="9.140625" style="1"/>
    <col min="2508" max="2508" width="6.140625" style="1" customWidth="1"/>
    <col min="2509" max="2509" width="10.140625" style="1" customWidth="1"/>
    <col min="2510" max="2510" width="50.28515625" style="1" customWidth="1"/>
    <col min="2511" max="2511" width="13.42578125" style="1" customWidth="1"/>
    <col min="2512" max="2512" width="14.42578125" style="1" customWidth="1"/>
    <col min="2513" max="2515" width="17" style="1" customWidth="1"/>
    <col min="2516" max="2516" width="15.42578125" style="1" customWidth="1"/>
    <col min="2517" max="2763" width="9.140625" style="1"/>
    <col min="2764" max="2764" width="6.140625" style="1" customWidth="1"/>
    <col min="2765" max="2765" width="10.140625" style="1" customWidth="1"/>
    <col min="2766" max="2766" width="50.28515625" style="1" customWidth="1"/>
    <col min="2767" max="2767" width="13.42578125" style="1" customWidth="1"/>
    <col min="2768" max="2768" width="14.42578125" style="1" customWidth="1"/>
    <col min="2769" max="2771" width="17" style="1" customWidth="1"/>
    <col min="2772" max="2772" width="15.42578125" style="1" customWidth="1"/>
    <col min="2773" max="3019" width="9.140625" style="1"/>
    <col min="3020" max="3020" width="6.140625" style="1" customWidth="1"/>
    <col min="3021" max="3021" width="10.140625" style="1" customWidth="1"/>
    <col min="3022" max="3022" width="50.28515625" style="1" customWidth="1"/>
    <col min="3023" max="3023" width="13.42578125" style="1" customWidth="1"/>
    <col min="3024" max="3024" width="14.42578125" style="1" customWidth="1"/>
    <col min="3025" max="3027" width="17" style="1" customWidth="1"/>
    <col min="3028" max="3028" width="15.42578125" style="1" customWidth="1"/>
    <col min="3029" max="3275" width="9.140625" style="1"/>
    <col min="3276" max="3276" width="6.140625" style="1" customWidth="1"/>
    <col min="3277" max="3277" width="10.140625" style="1" customWidth="1"/>
    <col min="3278" max="3278" width="50.28515625" style="1" customWidth="1"/>
    <col min="3279" max="3279" width="13.42578125" style="1" customWidth="1"/>
    <col min="3280" max="3280" width="14.42578125" style="1" customWidth="1"/>
    <col min="3281" max="3283" width="17" style="1" customWidth="1"/>
    <col min="3284" max="3284" width="15.42578125" style="1" customWidth="1"/>
    <col min="3285" max="3531" width="9.140625" style="1"/>
    <col min="3532" max="3532" width="6.140625" style="1" customWidth="1"/>
    <col min="3533" max="3533" width="10.140625" style="1" customWidth="1"/>
    <col min="3534" max="3534" width="50.28515625" style="1" customWidth="1"/>
    <col min="3535" max="3535" width="13.42578125" style="1" customWidth="1"/>
    <col min="3536" max="3536" width="14.42578125" style="1" customWidth="1"/>
    <col min="3537" max="3539" width="17" style="1" customWidth="1"/>
    <col min="3540" max="3540" width="15.42578125" style="1" customWidth="1"/>
    <col min="3541" max="3787" width="9.140625" style="1"/>
    <col min="3788" max="3788" width="6.140625" style="1" customWidth="1"/>
    <col min="3789" max="3789" width="10.140625" style="1" customWidth="1"/>
    <col min="3790" max="3790" width="50.28515625" style="1" customWidth="1"/>
    <col min="3791" max="3791" width="13.42578125" style="1" customWidth="1"/>
    <col min="3792" max="3792" width="14.42578125" style="1" customWidth="1"/>
    <col min="3793" max="3795" width="17" style="1" customWidth="1"/>
    <col min="3796" max="3796" width="15.42578125" style="1" customWidth="1"/>
    <col min="3797" max="4043" width="9.140625" style="1"/>
    <col min="4044" max="4044" width="6.140625" style="1" customWidth="1"/>
    <col min="4045" max="4045" width="10.140625" style="1" customWidth="1"/>
    <col min="4046" max="4046" width="50.28515625" style="1" customWidth="1"/>
    <col min="4047" max="4047" width="13.42578125" style="1" customWidth="1"/>
    <col min="4048" max="4048" width="14.42578125" style="1" customWidth="1"/>
    <col min="4049" max="4051" width="17" style="1" customWidth="1"/>
    <col min="4052" max="4052" width="15.42578125" style="1" customWidth="1"/>
    <col min="4053" max="4299" width="9.140625" style="1"/>
    <col min="4300" max="4300" width="6.140625" style="1" customWidth="1"/>
    <col min="4301" max="4301" width="10.140625" style="1" customWidth="1"/>
    <col min="4302" max="4302" width="50.28515625" style="1" customWidth="1"/>
    <col min="4303" max="4303" width="13.42578125" style="1" customWidth="1"/>
    <col min="4304" max="4304" width="14.42578125" style="1" customWidth="1"/>
    <col min="4305" max="4307" width="17" style="1" customWidth="1"/>
    <col min="4308" max="4308" width="15.42578125" style="1" customWidth="1"/>
    <col min="4309" max="4555" width="9.140625" style="1"/>
    <col min="4556" max="4556" width="6.140625" style="1" customWidth="1"/>
    <col min="4557" max="4557" width="10.140625" style="1" customWidth="1"/>
    <col min="4558" max="4558" width="50.28515625" style="1" customWidth="1"/>
    <col min="4559" max="4559" width="13.42578125" style="1" customWidth="1"/>
    <col min="4560" max="4560" width="14.42578125" style="1" customWidth="1"/>
    <col min="4561" max="4563" width="17" style="1" customWidth="1"/>
    <col min="4564" max="4564" width="15.42578125" style="1" customWidth="1"/>
    <col min="4565" max="4811" width="9.140625" style="1"/>
    <col min="4812" max="4812" width="6.140625" style="1" customWidth="1"/>
    <col min="4813" max="4813" width="10.140625" style="1" customWidth="1"/>
    <col min="4814" max="4814" width="50.28515625" style="1" customWidth="1"/>
    <col min="4815" max="4815" width="13.42578125" style="1" customWidth="1"/>
    <col min="4816" max="4816" width="14.42578125" style="1" customWidth="1"/>
    <col min="4817" max="4819" width="17" style="1" customWidth="1"/>
    <col min="4820" max="4820" width="15.42578125" style="1" customWidth="1"/>
    <col min="4821" max="5067" width="9.140625" style="1"/>
    <col min="5068" max="5068" width="6.140625" style="1" customWidth="1"/>
    <col min="5069" max="5069" width="10.140625" style="1" customWidth="1"/>
    <col min="5070" max="5070" width="50.28515625" style="1" customWidth="1"/>
    <col min="5071" max="5071" width="13.42578125" style="1" customWidth="1"/>
    <col min="5072" max="5072" width="14.42578125" style="1" customWidth="1"/>
    <col min="5073" max="5075" width="17" style="1" customWidth="1"/>
    <col min="5076" max="5076" width="15.42578125" style="1" customWidth="1"/>
    <col min="5077" max="5323" width="9.140625" style="1"/>
    <col min="5324" max="5324" width="6.140625" style="1" customWidth="1"/>
    <col min="5325" max="5325" width="10.140625" style="1" customWidth="1"/>
    <col min="5326" max="5326" width="50.28515625" style="1" customWidth="1"/>
    <col min="5327" max="5327" width="13.42578125" style="1" customWidth="1"/>
    <col min="5328" max="5328" width="14.42578125" style="1" customWidth="1"/>
    <col min="5329" max="5331" width="17" style="1" customWidth="1"/>
    <col min="5332" max="5332" width="15.42578125" style="1" customWidth="1"/>
    <col min="5333" max="5579" width="9.140625" style="1"/>
    <col min="5580" max="5580" width="6.140625" style="1" customWidth="1"/>
    <col min="5581" max="5581" width="10.140625" style="1" customWidth="1"/>
    <col min="5582" max="5582" width="50.28515625" style="1" customWidth="1"/>
    <col min="5583" max="5583" width="13.42578125" style="1" customWidth="1"/>
    <col min="5584" max="5584" width="14.42578125" style="1" customWidth="1"/>
    <col min="5585" max="5587" width="17" style="1" customWidth="1"/>
    <col min="5588" max="5588" width="15.42578125" style="1" customWidth="1"/>
    <col min="5589" max="5835" width="9.140625" style="1"/>
    <col min="5836" max="5836" width="6.140625" style="1" customWidth="1"/>
    <col min="5837" max="5837" width="10.140625" style="1" customWidth="1"/>
    <col min="5838" max="5838" width="50.28515625" style="1" customWidth="1"/>
    <col min="5839" max="5839" width="13.42578125" style="1" customWidth="1"/>
    <col min="5840" max="5840" width="14.42578125" style="1" customWidth="1"/>
    <col min="5841" max="5843" width="17" style="1" customWidth="1"/>
    <col min="5844" max="5844" width="15.42578125" style="1" customWidth="1"/>
    <col min="5845" max="6091" width="9.140625" style="1"/>
    <col min="6092" max="6092" width="6.140625" style="1" customWidth="1"/>
    <col min="6093" max="6093" width="10.140625" style="1" customWidth="1"/>
    <col min="6094" max="6094" width="50.28515625" style="1" customWidth="1"/>
    <col min="6095" max="6095" width="13.42578125" style="1" customWidth="1"/>
    <col min="6096" max="6096" width="14.42578125" style="1" customWidth="1"/>
    <col min="6097" max="6099" width="17" style="1" customWidth="1"/>
    <col min="6100" max="6100" width="15.42578125" style="1" customWidth="1"/>
    <col min="6101" max="6347" width="9.140625" style="1"/>
    <col min="6348" max="6348" width="6.140625" style="1" customWidth="1"/>
    <col min="6349" max="6349" width="10.140625" style="1" customWidth="1"/>
    <col min="6350" max="6350" width="50.28515625" style="1" customWidth="1"/>
    <col min="6351" max="6351" width="13.42578125" style="1" customWidth="1"/>
    <col min="6352" max="6352" width="14.42578125" style="1" customWidth="1"/>
    <col min="6353" max="6355" width="17" style="1" customWidth="1"/>
    <col min="6356" max="6356" width="15.42578125" style="1" customWidth="1"/>
    <col min="6357" max="6603" width="9.140625" style="1"/>
    <col min="6604" max="6604" width="6.140625" style="1" customWidth="1"/>
    <col min="6605" max="6605" width="10.140625" style="1" customWidth="1"/>
    <col min="6606" max="6606" width="50.28515625" style="1" customWidth="1"/>
    <col min="6607" max="6607" width="13.42578125" style="1" customWidth="1"/>
    <col min="6608" max="6608" width="14.42578125" style="1" customWidth="1"/>
    <col min="6609" max="6611" width="17" style="1" customWidth="1"/>
    <col min="6612" max="6612" width="15.42578125" style="1" customWidth="1"/>
    <col min="6613" max="6859" width="9.140625" style="1"/>
    <col min="6860" max="6860" width="6.140625" style="1" customWidth="1"/>
    <col min="6861" max="6861" width="10.140625" style="1" customWidth="1"/>
    <col min="6862" max="6862" width="50.28515625" style="1" customWidth="1"/>
    <col min="6863" max="6863" width="13.42578125" style="1" customWidth="1"/>
    <col min="6864" max="6864" width="14.42578125" style="1" customWidth="1"/>
    <col min="6865" max="6867" width="17" style="1" customWidth="1"/>
    <col min="6868" max="6868" width="15.42578125" style="1" customWidth="1"/>
    <col min="6869" max="7115" width="9.140625" style="1"/>
    <col min="7116" max="7116" width="6.140625" style="1" customWidth="1"/>
    <col min="7117" max="7117" width="10.140625" style="1" customWidth="1"/>
    <col min="7118" max="7118" width="50.28515625" style="1" customWidth="1"/>
    <col min="7119" max="7119" width="13.42578125" style="1" customWidth="1"/>
    <col min="7120" max="7120" width="14.42578125" style="1" customWidth="1"/>
    <col min="7121" max="7123" width="17" style="1" customWidth="1"/>
    <col min="7124" max="7124" width="15.42578125" style="1" customWidth="1"/>
    <col min="7125" max="7371" width="9.140625" style="1"/>
    <col min="7372" max="7372" width="6.140625" style="1" customWidth="1"/>
    <col min="7373" max="7373" width="10.140625" style="1" customWidth="1"/>
    <col min="7374" max="7374" width="50.28515625" style="1" customWidth="1"/>
    <col min="7375" max="7375" width="13.42578125" style="1" customWidth="1"/>
    <col min="7376" max="7376" width="14.42578125" style="1" customWidth="1"/>
    <col min="7377" max="7379" width="17" style="1" customWidth="1"/>
    <col min="7380" max="7380" width="15.42578125" style="1" customWidth="1"/>
    <col min="7381" max="7627" width="9.140625" style="1"/>
    <col min="7628" max="7628" width="6.140625" style="1" customWidth="1"/>
    <col min="7629" max="7629" width="10.140625" style="1" customWidth="1"/>
    <col min="7630" max="7630" width="50.28515625" style="1" customWidth="1"/>
    <col min="7631" max="7631" width="13.42578125" style="1" customWidth="1"/>
    <col min="7632" max="7632" width="14.42578125" style="1" customWidth="1"/>
    <col min="7633" max="7635" width="17" style="1" customWidth="1"/>
    <col min="7636" max="7636" width="15.42578125" style="1" customWidth="1"/>
    <col min="7637" max="7883" width="9.140625" style="1"/>
    <col min="7884" max="7884" width="6.140625" style="1" customWidth="1"/>
    <col min="7885" max="7885" width="10.140625" style="1" customWidth="1"/>
    <col min="7886" max="7886" width="50.28515625" style="1" customWidth="1"/>
    <col min="7887" max="7887" width="13.42578125" style="1" customWidth="1"/>
    <col min="7888" max="7888" width="14.42578125" style="1" customWidth="1"/>
    <col min="7889" max="7891" width="17" style="1" customWidth="1"/>
    <col min="7892" max="7892" width="15.42578125" style="1" customWidth="1"/>
    <col min="7893" max="8139" width="9.140625" style="1"/>
    <col min="8140" max="8140" width="6.140625" style="1" customWidth="1"/>
    <col min="8141" max="8141" width="10.140625" style="1" customWidth="1"/>
    <col min="8142" max="8142" width="50.28515625" style="1" customWidth="1"/>
    <col min="8143" max="8143" width="13.42578125" style="1" customWidth="1"/>
    <col min="8144" max="8144" width="14.42578125" style="1" customWidth="1"/>
    <col min="8145" max="8147" width="17" style="1" customWidth="1"/>
    <col min="8148" max="8148" width="15.42578125" style="1" customWidth="1"/>
    <col min="8149" max="8395" width="9.140625" style="1"/>
    <col min="8396" max="8396" width="6.140625" style="1" customWidth="1"/>
    <col min="8397" max="8397" width="10.140625" style="1" customWidth="1"/>
    <col min="8398" max="8398" width="50.28515625" style="1" customWidth="1"/>
    <col min="8399" max="8399" width="13.42578125" style="1" customWidth="1"/>
    <col min="8400" max="8400" width="14.42578125" style="1" customWidth="1"/>
    <col min="8401" max="8403" width="17" style="1" customWidth="1"/>
    <col min="8404" max="8404" width="15.42578125" style="1" customWidth="1"/>
    <col min="8405" max="8651" width="9.140625" style="1"/>
    <col min="8652" max="8652" width="6.140625" style="1" customWidth="1"/>
    <col min="8653" max="8653" width="10.140625" style="1" customWidth="1"/>
    <col min="8654" max="8654" width="50.28515625" style="1" customWidth="1"/>
    <col min="8655" max="8655" width="13.42578125" style="1" customWidth="1"/>
    <col min="8656" max="8656" width="14.42578125" style="1" customWidth="1"/>
    <col min="8657" max="8659" width="17" style="1" customWidth="1"/>
    <col min="8660" max="8660" width="15.42578125" style="1" customWidth="1"/>
    <col min="8661" max="8907" width="9.140625" style="1"/>
    <col min="8908" max="8908" width="6.140625" style="1" customWidth="1"/>
    <col min="8909" max="8909" width="10.140625" style="1" customWidth="1"/>
    <col min="8910" max="8910" width="50.28515625" style="1" customWidth="1"/>
    <col min="8911" max="8911" width="13.42578125" style="1" customWidth="1"/>
    <col min="8912" max="8912" width="14.42578125" style="1" customWidth="1"/>
    <col min="8913" max="8915" width="17" style="1" customWidth="1"/>
    <col min="8916" max="8916" width="15.42578125" style="1" customWidth="1"/>
    <col min="8917" max="9163" width="9.140625" style="1"/>
    <col min="9164" max="9164" width="6.140625" style="1" customWidth="1"/>
    <col min="9165" max="9165" width="10.140625" style="1" customWidth="1"/>
    <col min="9166" max="9166" width="50.28515625" style="1" customWidth="1"/>
    <col min="9167" max="9167" width="13.42578125" style="1" customWidth="1"/>
    <col min="9168" max="9168" width="14.42578125" style="1" customWidth="1"/>
    <col min="9169" max="9171" width="17" style="1" customWidth="1"/>
    <col min="9172" max="9172" width="15.42578125" style="1" customWidth="1"/>
    <col min="9173" max="9419" width="9.140625" style="1"/>
    <col min="9420" max="9420" width="6.140625" style="1" customWidth="1"/>
    <col min="9421" max="9421" width="10.140625" style="1" customWidth="1"/>
    <col min="9422" max="9422" width="50.28515625" style="1" customWidth="1"/>
    <col min="9423" max="9423" width="13.42578125" style="1" customWidth="1"/>
    <col min="9424" max="9424" width="14.42578125" style="1" customWidth="1"/>
    <col min="9425" max="9427" width="17" style="1" customWidth="1"/>
    <col min="9428" max="9428" width="15.42578125" style="1" customWidth="1"/>
    <col min="9429" max="9675" width="9.140625" style="1"/>
    <col min="9676" max="9676" width="6.140625" style="1" customWidth="1"/>
    <col min="9677" max="9677" width="10.140625" style="1" customWidth="1"/>
    <col min="9678" max="9678" width="50.28515625" style="1" customWidth="1"/>
    <col min="9679" max="9679" width="13.42578125" style="1" customWidth="1"/>
    <col min="9680" max="9680" width="14.42578125" style="1" customWidth="1"/>
    <col min="9681" max="9683" width="17" style="1" customWidth="1"/>
    <col min="9684" max="9684" width="15.42578125" style="1" customWidth="1"/>
    <col min="9685" max="9931" width="9.140625" style="1"/>
    <col min="9932" max="9932" width="6.140625" style="1" customWidth="1"/>
    <col min="9933" max="9933" width="10.140625" style="1" customWidth="1"/>
    <col min="9934" max="9934" width="50.28515625" style="1" customWidth="1"/>
    <col min="9935" max="9935" width="13.42578125" style="1" customWidth="1"/>
    <col min="9936" max="9936" width="14.42578125" style="1" customWidth="1"/>
    <col min="9937" max="9939" width="17" style="1" customWidth="1"/>
    <col min="9940" max="9940" width="15.42578125" style="1" customWidth="1"/>
    <col min="9941" max="10187" width="9.140625" style="1"/>
    <col min="10188" max="10188" width="6.140625" style="1" customWidth="1"/>
    <col min="10189" max="10189" width="10.140625" style="1" customWidth="1"/>
    <col min="10190" max="10190" width="50.28515625" style="1" customWidth="1"/>
    <col min="10191" max="10191" width="13.42578125" style="1" customWidth="1"/>
    <col min="10192" max="10192" width="14.42578125" style="1" customWidth="1"/>
    <col min="10193" max="10195" width="17" style="1" customWidth="1"/>
    <col min="10196" max="10196" width="15.42578125" style="1" customWidth="1"/>
    <col min="10197" max="10443" width="9.140625" style="1"/>
    <col min="10444" max="10444" width="6.140625" style="1" customWidth="1"/>
    <col min="10445" max="10445" width="10.140625" style="1" customWidth="1"/>
    <col min="10446" max="10446" width="50.28515625" style="1" customWidth="1"/>
    <col min="10447" max="10447" width="13.42578125" style="1" customWidth="1"/>
    <col min="10448" max="10448" width="14.42578125" style="1" customWidth="1"/>
    <col min="10449" max="10451" width="17" style="1" customWidth="1"/>
    <col min="10452" max="10452" width="15.42578125" style="1" customWidth="1"/>
    <col min="10453" max="10699" width="9.140625" style="1"/>
    <col min="10700" max="10700" width="6.140625" style="1" customWidth="1"/>
    <col min="10701" max="10701" width="10.140625" style="1" customWidth="1"/>
    <col min="10702" max="10702" width="50.28515625" style="1" customWidth="1"/>
    <col min="10703" max="10703" width="13.42578125" style="1" customWidth="1"/>
    <col min="10704" max="10704" width="14.42578125" style="1" customWidth="1"/>
    <col min="10705" max="10707" width="17" style="1" customWidth="1"/>
    <col min="10708" max="10708" width="15.42578125" style="1" customWidth="1"/>
    <col min="10709" max="10955" width="9.140625" style="1"/>
    <col min="10956" max="10956" width="6.140625" style="1" customWidth="1"/>
    <col min="10957" max="10957" width="10.140625" style="1" customWidth="1"/>
    <col min="10958" max="10958" width="50.28515625" style="1" customWidth="1"/>
    <col min="10959" max="10959" width="13.42578125" style="1" customWidth="1"/>
    <col min="10960" max="10960" width="14.42578125" style="1" customWidth="1"/>
    <col min="10961" max="10963" width="17" style="1" customWidth="1"/>
    <col min="10964" max="10964" width="15.42578125" style="1" customWidth="1"/>
    <col min="10965" max="11211" width="9.140625" style="1"/>
    <col min="11212" max="11212" width="6.140625" style="1" customWidth="1"/>
    <col min="11213" max="11213" width="10.140625" style="1" customWidth="1"/>
    <col min="11214" max="11214" width="50.28515625" style="1" customWidth="1"/>
    <col min="11215" max="11215" width="13.42578125" style="1" customWidth="1"/>
    <col min="11216" max="11216" width="14.42578125" style="1" customWidth="1"/>
    <col min="11217" max="11219" width="17" style="1" customWidth="1"/>
    <col min="11220" max="11220" width="15.42578125" style="1" customWidth="1"/>
    <col min="11221" max="11467" width="9.140625" style="1"/>
    <col min="11468" max="11468" width="6.140625" style="1" customWidth="1"/>
    <col min="11469" max="11469" width="10.140625" style="1" customWidth="1"/>
    <col min="11470" max="11470" width="50.28515625" style="1" customWidth="1"/>
    <col min="11471" max="11471" width="13.42578125" style="1" customWidth="1"/>
    <col min="11472" max="11472" width="14.42578125" style="1" customWidth="1"/>
    <col min="11473" max="11475" width="17" style="1" customWidth="1"/>
    <col min="11476" max="11476" width="15.42578125" style="1" customWidth="1"/>
    <col min="11477" max="11723" width="9.140625" style="1"/>
    <col min="11724" max="11724" width="6.140625" style="1" customWidth="1"/>
    <col min="11725" max="11725" width="10.140625" style="1" customWidth="1"/>
    <col min="11726" max="11726" width="50.28515625" style="1" customWidth="1"/>
    <col min="11727" max="11727" width="13.42578125" style="1" customWidth="1"/>
    <col min="11728" max="11728" width="14.42578125" style="1" customWidth="1"/>
    <col min="11729" max="11731" width="17" style="1" customWidth="1"/>
    <col min="11732" max="11732" width="15.42578125" style="1" customWidth="1"/>
    <col min="11733" max="11979" width="9.140625" style="1"/>
    <col min="11980" max="11980" width="6.140625" style="1" customWidth="1"/>
    <col min="11981" max="11981" width="10.140625" style="1" customWidth="1"/>
    <col min="11982" max="11982" width="50.28515625" style="1" customWidth="1"/>
    <col min="11983" max="11983" width="13.42578125" style="1" customWidth="1"/>
    <col min="11984" max="11984" width="14.42578125" style="1" customWidth="1"/>
    <col min="11985" max="11987" width="17" style="1" customWidth="1"/>
    <col min="11988" max="11988" width="15.42578125" style="1" customWidth="1"/>
    <col min="11989" max="12235" width="9.140625" style="1"/>
    <col min="12236" max="12236" width="6.140625" style="1" customWidth="1"/>
    <col min="12237" max="12237" width="10.140625" style="1" customWidth="1"/>
    <col min="12238" max="12238" width="50.28515625" style="1" customWidth="1"/>
    <col min="12239" max="12239" width="13.42578125" style="1" customWidth="1"/>
    <col min="12240" max="12240" width="14.42578125" style="1" customWidth="1"/>
    <col min="12241" max="12243" width="17" style="1" customWidth="1"/>
    <col min="12244" max="12244" width="15.42578125" style="1" customWidth="1"/>
    <col min="12245" max="12491" width="9.140625" style="1"/>
    <col min="12492" max="12492" width="6.140625" style="1" customWidth="1"/>
    <col min="12493" max="12493" width="10.140625" style="1" customWidth="1"/>
    <col min="12494" max="12494" width="50.28515625" style="1" customWidth="1"/>
    <col min="12495" max="12495" width="13.42578125" style="1" customWidth="1"/>
    <col min="12496" max="12496" width="14.42578125" style="1" customWidth="1"/>
    <col min="12497" max="12499" width="17" style="1" customWidth="1"/>
    <col min="12500" max="12500" width="15.42578125" style="1" customWidth="1"/>
    <col min="12501" max="12747" width="9.140625" style="1"/>
    <col min="12748" max="12748" width="6.140625" style="1" customWidth="1"/>
    <col min="12749" max="12749" width="10.140625" style="1" customWidth="1"/>
    <col min="12750" max="12750" width="50.28515625" style="1" customWidth="1"/>
    <col min="12751" max="12751" width="13.42578125" style="1" customWidth="1"/>
    <col min="12752" max="12752" width="14.42578125" style="1" customWidth="1"/>
    <col min="12753" max="12755" width="17" style="1" customWidth="1"/>
    <col min="12756" max="12756" width="15.42578125" style="1" customWidth="1"/>
    <col min="12757" max="13003" width="9.140625" style="1"/>
    <col min="13004" max="13004" width="6.140625" style="1" customWidth="1"/>
    <col min="13005" max="13005" width="10.140625" style="1" customWidth="1"/>
    <col min="13006" max="13006" width="50.28515625" style="1" customWidth="1"/>
    <col min="13007" max="13007" width="13.42578125" style="1" customWidth="1"/>
    <col min="13008" max="13008" width="14.42578125" style="1" customWidth="1"/>
    <col min="13009" max="13011" width="17" style="1" customWidth="1"/>
    <col min="13012" max="13012" width="15.42578125" style="1" customWidth="1"/>
    <col min="13013" max="13259" width="9.140625" style="1"/>
    <col min="13260" max="13260" width="6.140625" style="1" customWidth="1"/>
    <col min="13261" max="13261" width="10.140625" style="1" customWidth="1"/>
    <col min="13262" max="13262" width="50.28515625" style="1" customWidth="1"/>
    <col min="13263" max="13263" width="13.42578125" style="1" customWidth="1"/>
    <col min="13264" max="13264" width="14.42578125" style="1" customWidth="1"/>
    <col min="13265" max="13267" width="17" style="1" customWidth="1"/>
    <col min="13268" max="13268" width="15.42578125" style="1" customWidth="1"/>
    <col min="13269" max="13515" width="9.140625" style="1"/>
    <col min="13516" max="13516" width="6.140625" style="1" customWidth="1"/>
    <col min="13517" max="13517" width="10.140625" style="1" customWidth="1"/>
    <col min="13518" max="13518" width="50.28515625" style="1" customWidth="1"/>
    <col min="13519" max="13519" width="13.42578125" style="1" customWidth="1"/>
    <col min="13520" max="13520" width="14.42578125" style="1" customWidth="1"/>
    <col min="13521" max="13523" width="17" style="1" customWidth="1"/>
    <col min="13524" max="13524" width="15.42578125" style="1" customWidth="1"/>
    <col min="13525" max="13771" width="9.140625" style="1"/>
    <col min="13772" max="13772" width="6.140625" style="1" customWidth="1"/>
    <col min="13773" max="13773" width="10.140625" style="1" customWidth="1"/>
    <col min="13774" max="13774" width="50.28515625" style="1" customWidth="1"/>
    <col min="13775" max="13775" width="13.42578125" style="1" customWidth="1"/>
    <col min="13776" max="13776" width="14.42578125" style="1" customWidth="1"/>
    <col min="13777" max="13779" width="17" style="1" customWidth="1"/>
    <col min="13780" max="13780" width="15.42578125" style="1" customWidth="1"/>
    <col min="13781" max="14027" width="9.140625" style="1"/>
    <col min="14028" max="14028" width="6.140625" style="1" customWidth="1"/>
    <col min="14029" max="14029" width="10.140625" style="1" customWidth="1"/>
    <col min="14030" max="14030" width="50.28515625" style="1" customWidth="1"/>
    <col min="14031" max="14031" width="13.42578125" style="1" customWidth="1"/>
    <col min="14032" max="14032" width="14.42578125" style="1" customWidth="1"/>
    <col min="14033" max="14035" width="17" style="1" customWidth="1"/>
    <col min="14036" max="14036" width="15.42578125" style="1" customWidth="1"/>
    <col min="14037" max="14283" width="9.140625" style="1"/>
    <col min="14284" max="14284" width="6.140625" style="1" customWidth="1"/>
    <col min="14285" max="14285" width="10.140625" style="1" customWidth="1"/>
    <col min="14286" max="14286" width="50.28515625" style="1" customWidth="1"/>
    <col min="14287" max="14287" width="13.42578125" style="1" customWidth="1"/>
    <col min="14288" max="14288" width="14.42578125" style="1" customWidth="1"/>
    <col min="14289" max="14291" width="17" style="1" customWidth="1"/>
    <col min="14292" max="14292" width="15.42578125" style="1" customWidth="1"/>
    <col min="14293" max="14539" width="9.140625" style="1"/>
    <col min="14540" max="14540" width="6.140625" style="1" customWidth="1"/>
    <col min="14541" max="14541" width="10.140625" style="1" customWidth="1"/>
    <col min="14542" max="14542" width="50.28515625" style="1" customWidth="1"/>
    <col min="14543" max="14543" width="13.42578125" style="1" customWidth="1"/>
    <col min="14544" max="14544" width="14.42578125" style="1" customWidth="1"/>
    <col min="14545" max="14547" width="17" style="1" customWidth="1"/>
    <col min="14548" max="14548" width="15.42578125" style="1" customWidth="1"/>
    <col min="14549" max="14795" width="9.140625" style="1"/>
    <col min="14796" max="14796" width="6.140625" style="1" customWidth="1"/>
    <col min="14797" max="14797" width="10.140625" style="1" customWidth="1"/>
    <col min="14798" max="14798" width="50.28515625" style="1" customWidth="1"/>
    <col min="14799" max="14799" width="13.42578125" style="1" customWidth="1"/>
    <col min="14800" max="14800" width="14.42578125" style="1" customWidth="1"/>
    <col min="14801" max="14803" width="17" style="1" customWidth="1"/>
    <col min="14804" max="14804" width="15.42578125" style="1" customWidth="1"/>
    <col min="14805" max="15051" width="9.140625" style="1"/>
    <col min="15052" max="15052" width="6.140625" style="1" customWidth="1"/>
    <col min="15053" max="15053" width="10.140625" style="1" customWidth="1"/>
    <col min="15054" max="15054" width="50.28515625" style="1" customWidth="1"/>
    <col min="15055" max="15055" width="13.42578125" style="1" customWidth="1"/>
    <col min="15056" max="15056" width="14.42578125" style="1" customWidth="1"/>
    <col min="15057" max="15059" width="17" style="1" customWidth="1"/>
    <col min="15060" max="15060" width="15.42578125" style="1" customWidth="1"/>
    <col min="15061" max="15307" width="9.140625" style="1"/>
    <col min="15308" max="15308" width="6.140625" style="1" customWidth="1"/>
    <col min="15309" max="15309" width="10.140625" style="1" customWidth="1"/>
    <col min="15310" max="15310" width="50.28515625" style="1" customWidth="1"/>
    <col min="15311" max="15311" width="13.42578125" style="1" customWidth="1"/>
    <col min="15312" max="15312" width="14.42578125" style="1" customWidth="1"/>
    <col min="15313" max="15315" width="17" style="1" customWidth="1"/>
    <col min="15316" max="15316" width="15.42578125" style="1" customWidth="1"/>
    <col min="15317" max="15563" width="9.140625" style="1"/>
    <col min="15564" max="15564" width="6.140625" style="1" customWidth="1"/>
    <col min="15565" max="15565" width="10.140625" style="1" customWidth="1"/>
    <col min="15566" max="15566" width="50.28515625" style="1" customWidth="1"/>
    <col min="15567" max="15567" width="13.42578125" style="1" customWidth="1"/>
    <col min="15568" max="15568" width="14.42578125" style="1" customWidth="1"/>
    <col min="15569" max="15571" width="17" style="1" customWidth="1"/>
    <col min="15572" max="15572" width="15.42578125" style="1" customWidth="1"/>
    <col min="15573" max="15819" width="9.140625" style="1"/>
    <col min="15820" max="15820" width="6.140625" style="1" customWidth="1"/>
    <col min="15821" max="15821" width="10.140625" style="1" customWidth="1"/>
    <col min="15822" max="15822" width="50.28515625" style="1" customWidth="1"/>
    <col min="15823" max="15823" width="13.42578125" style="1" customWidth="1"/>
    <col min="15824" max="15824" width="14.42578125" style="1" customWidth="1"/>
    <col min="15825" max="15827" width="17" style="1" customWidth="1"/>
    <col min="15828" max="15828" width="15.42578125" style="1" customWidth="1"/>
    <col min="15829" max="16075" width="9.140625" style="1"/>
    <col min="16076" max="16076" width="6.140625" style="1" customWidth="1"/>
    <col min="16077" max="16077" width="10.140625" style="1" customWidth="1"/>
    <col min="16078" max="16078" width="50.28515625" style="1" customWidth="1"/>
    <col min="16079" max="16079" width="13.42578125" style="1" customWidth="1"/>
    <col min="16080" max="16080" width="14.42578125" style="1" customWidth="1"/>
    <col min="16081" max="16083" width="17" style="1" customWidth="1"/>
    <col min="16084" max="16084" width="15.42578125" style="1" customWidth="1"/>
    <col min="16085" max="16384" width="9.140625" style="1"/>
  </cols>
  <sheetData>
    <row r="2" spans="1:7" x14ac:dyDescent="0.3">
      <c r="C2" s="2" t="s">
        <v>0</v>
      </c>
    </row>
    <row r="3" spans="1:7" x14ac:dyDescent="0.3">
      <c r="C3" s="3" t="s">
        <v>1</v>
      </c>
    </row>
    <row r="4" spans="1:7" x14ac:dyDescent="0.3">
      <c r="C4" s="4"/>
    </row>
    <row r="5" spans="1:7" x14ac:dyDescent="0.3">
      <c r="C5" s="5"/>
    </row>
    <row r="6" spans="1:7" s="8" customFormat="1" ht="33" x14ac:dyDescent="0.25">
      <c r="A6" s="6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</row>
    <row r="7" spans="1:7" x14ac:dyDescent="0.3">
      <c r="A7" s="9">
        <v>1</v>
      </c>
      <c r="B7" s="10" t="s">
        <v>9</v>
      </c>
      <c r="C7" s="11" t="s">
        <v>10</v>
      </c>
      <c r="D7" s="12">
        <v>3306</v>
      </c>
      <c r="E7" s="12">
        <v>3230</v>
      </c>
      <c r="F7" s="12">
        <v>3154</v>
      </c>
      <c r="G7" s="12">
        <f>D7+E7+F7</f>
        <v>9690</v>
      </c>
    </row>
    <row r="8" spans="1:7" x14ac:dyDescent="0.3">
      <c r="A8" s="9">
        <v>2</v>
      </c>
      <c r="B8" s="10" t="s">
        <v>11</v>
      </c>
      <c r="C8" s="11" t="s">
        <v>12</v>
      </c>
      <c r="D8" s="12">
        <v>3230</v>
      </c>
      <c r="E8" s="12">
        <v>3496</v>
      </c>
      <c r="F8" s="12">
        <v>3154</v>
      </c>
      <c r="G8" s="12">
        <f t="shared" ref="G8:G25" si="0">D8+E8+F8</f>
        <v>9880</v>
      </c>
    </row>
    <row r="9" spans="1:7" x14ac:dyDescent="0.3">
      <c r="A9" s="9">
        <v>3</v>
      </c>
      <c r="B9" s="10" t="s">
        <v>13</v>
      </c>
      <c r="C9" s="11" t="s">
        <v>14</v>
      </c>
      <c r="D9" s="12">
        <v>14212</v>
      </c>
      <c r="E9" s="12">
        <v>14440</v>
      </c>
      <c r="F9" s="12">
        <v>13756</v>
      </c>
      <c r="G9" s="12">
        <f t="shared" si="0"/>
        <v>42408</v>
      </c>
    </row>
    <row r="10" spans="1:7" x14ac:dyDescent="0.3">
      <c r="A10" s="9">
        <v>4</v>
      </c>
      <c r="B10" s="13" t="s">
        <v>15</v>
      </c>
      <c r="C10" s="11" t="s">
        <v>16</v>
      </c>
      <c r="D10" s="12">
        <v>266</v>
      </c>
      <c r="E10" s="12">
        <v>266</v>
      </c>
      <c r="F10" s="12">
        <v>190</v>
      </c>
      <c r="G10" s="12">
        <f t="shared" si="0"/>
        <v>722</v>
      </c>
    </row>
    <row r="11" spans="1:7" x14ac:dyDescent="0.3">
      <c r="A11" s="9">
        <v>5</v>
      </c>
      <c r="B11" s="13" t="s">
        <v>17</v>
      </c>
      <c r="C11" s="14" t="s">
        <v>18</v>
      </c>
      <c r="D11" s="12">
        <v>1672</v>
      </c>
      <c r="E11" s="12">
        <v>1482</v>
      </c>
      <c r="F11" s="12">
        <v>1710</v>
      </c>
      <c r="G11" s="12">
        <f t="shared" si="0"/>
        <v>4864</v>
      </c>
    </row>
    <row r="12" spans="1:7" x14ac:dyDescent="0.3">
      <c r="A12" s="9">
        <v>6</v>
      </c>
      <c r="B12" s="10" t="s">
        <v>19</v>
      </c>
      <c r="C12" s="11" t="s">
        <v>20</v>
      </c>
      <c r="D12" s="12">
        <v>2014</v>
      </c>
      <c r="E12" s="12">
        <v>2090</v>
      </c>
      <c r="F12" s="12">
        <v>2090</v>
      </c>
      <c r="G12" s="12">
        <f t="shared" si="0"/>
        <v>6194</v>
      </c>
    </row>
    <row r="13" spans="1:7" s="15" customFormat="1" x14ac:dyDescent="0.3">
      <c r="A13" s="9">
        <v>7</v>
      </c>
      <c r="B13" s="10" t="s">
        <v>21</v>
      </c>
      <c r="C13" s="11" t="s">
        <v>22</v>
      </c>
      <c r="D13" s="12">
        <v>1026</v>
      </c>
      <c r="E13" s="12">
        <v>1292</v>
      </c>
      <c r="F13" s="12">
        <v>1292</v>
      </c>
      <c r="G13" s="12">
        <f t="shared" si="0"/>
        <v>3610</v>
      </c>
    </row>
    <row r="14" spans="1:7" s="15" customFormat="1" x14ac:dyDescent="0.3">
      <c r="A14" s="9">
        <v>8</v>
      </c>
      <c r="B14" s="10" t="s">
        <v>23</v>
      </c>
      <c r="C14" s="11" t="s">
        <v>24</v>
      </c>
      <c r="D14" s="12">
        <v>1710</v>
      </c>
      <c r="E14" s="12">
        <v>1786</v>
      </c>
      <c r="F14" s="12">
        <v>1748</v>
      </c>
      <c r="G14" s="12">
        <f t="shared" si="0"/>
        <v>5244</v>
      </c>
    </row>
    <row r="15" spans="1:7" s="15" customFormat="1" x14ac:dyDescent="0.3">
      <c r="A15" s="9">
        <v>9</v>
      </c>
      <c r="B15" s="10" t="s">
        <v>25</v>
      </c>
      <c r="C15" s="11" t="s">
        <v>26</v>
      </c>
      <c r="D15" s="12">
        <v>304</v>
      </c>
      <c r="E15" s="12">
        <v>342</v>
      </c>
      <c r="F15" s="12">
        <v>342</v>
      </c>
      <c r="G15" s="12">
        <f t="shared" si="0"/>
        <v>988</v>
      </c>
    </row>
    <row r="16" spans="1:7" s="15" customFormat="1" ht="33" x14ac:dyDescent="0.3">
      <c r="A16" s="9">
        <v>10</v>
      </c>
      <c r="B16" s="10" t="s">
        <v>27</v>
      </c>
      <c r="C16" s="11" t="s">
        <v>28</v>
      </c>
      <c r="D16" s="12">
        <v>6080</v>
      </c>
      <c r="E16" s="12">
        <v>7106</v>
      </c>
      <c r="F16" s="12">
        <v>7942</v>
      </c>
      <c r="G16" s="12">
        <f t="shared" si="0"/>
        <v>21128</v>
      </c>
    </row>
    <row r="17" spans="1:7" s="15" customFormat="1" x14ac:dyDescent="0.3">
      <c r="A17" s="9">
        <v>11</v>
      </c>
      <c r="B17" s="10" t="s">
        <v>29</v>
      </c>
      <c r="C17" s="11" t="s">
        <v>30</v>
      </c>
      <c r="D17" s="12">
        <v>1216</v>
      </c>
      <c r="E17" s="12">
        <v>1064</v>
      </c>
      <c r="F17" s="12">
        <v>1368</v>
      </c>
      <c r="G17" s="12">
        <f t="shared" si="0"/>
        <v>3648</v>
      </c>
    </row>
    <row r="18" spans="1:7" s="15" customFormat="1" x14ac:dyDescent="0.3">
      <c r="A18" s="9">
        <v>12</v>
      </c>
      <c r="B18" s="13" t="s">
        <v>31</v>
      </c>
      <c r="C18" s="11" t="s">
        <v>32</v>
      </c>
      <c r="D18" s="12">
        <v>4180</v>
      </c>
      <c r="E18" s="12">
        <v>4256</v>
      </c>
      <c r="F18" s="12">
        <v>4332</v>
      </c>
      <c r="G18" s="12">
        <f t="shared" si="0"/>
        <v>12768</v>
      </c>
    </row>
    <row r="19" spans="1:7" s="15" customFormat="1" x14ac:dyDescent="0.3">
      <c r="A19" s="9">
        <v>13</v>
      </c>
      <c r="B19" s="13" t="s">
        <v>33</v>
      </c>
      <c r="C19" s="11" t="s">
        <v>34</v>
      </c>
      <c r="D19" s="12">
        <v>570</v>
      </c>
      <c r="E19" s="12">
        <v>608</v>
      </c>
      <c r="F19" s="12">
        <v>608</v>
      </c>
      <c r="G19" s="12">
        <f t="shared" si="0"/>
        <v>1786</v>
      </c>
    </row>
    <row r="20" spans="1:7" x14ac:dyDescent="0.3">
      <c r="A20" s="9">
        <v>14</v>
      </c>
      <c r="B20" s="10" t="s">
        <v>35</v>
      </c>
      <c r="C20" s="11" t="s">
        <v>36</v>
      </c>
      <c r="D20" s="12">
        <v>3268</v>
      </c>
      <c r="E20" s="12">
        <v>5168</v>
      </c>
      <c r="F20" s="12">
        <v>4408</v>
      </c>
      <c r="G20" s="12">
        <f t="shared" si="0"/>
        <v>12844</v>
      </c>
    </row>
    <row r="21" spans="1:7" x14ac:dyDescent="0.3">
      <c r="A21" s="9">
        <v>15</v>
      </c>
      <c r="B21" s="10" t="s">
        <v>37</v>
      </c>
      <c r="C21" s="11" t="s">
        <v>38</v>
      </c>
      <c r="D21" s="12">
        <v>190</v>
      </c>
      <c r="E21" s="12">
        <v>190</v>
      </c>
      <c r="F21" s="12">
        <v>190</v>
      </c>
      <c r="G21" s="12">
        <f t="shared" si="0"/>
        <v>570</v>
      </c>
    </row>
    <row r="22" spans="1:7" x14ac:dyDescent="0.3">
      <c r="A22" s="9">
        <v>16</v>
      </c>
      <c r="B22" s="10" t="s">
        <v>39</v>
      </c>
      <c r="C22" s="11" t="s">
        <v>40</v>
      </c>
      <c r="D22" s="12">
        <v>114</v>
      </c>
      <c r="E22" s="12">
        <v>266</v>
      </c>
      <c r="F22" s="12">
        <v>190</v>
      </c>
      <c r="G22" s="12">
        <f t="shared" si="0"/>
        <v>570</v>
      </c>
    </row>
    <row r="23" spans="1:7" x14ac:dyDescent="0.3">
      <c r="A23" s="9">
        <v>17</v>
      </c>
      <c r="B23" s="10" t="s">
        <v>41</v>
      </c>
      <c r="C23" s="11" t="s">
        <v>42</v>
      </c>
      <c r="D23" s="12">
        <v>2584</v>
      </c>
      <c r="E23" s="12">
        <v>2698</v>
      </c>
      <c r="F23" s="12">
        <v>2774</v>
      </c>
      <c r="G23" s="12">
        <f t="shared" si="0"/>
        <v>8056</v>
      </c>
    </row>
    <row r="24" spans="1:7" ht="39.75" customHeight="1" x14ac:dyDescent="0.3">
      <c r="A24" s="9">
        <v>18</v>
      </c>
      <c r="B24" s="16" t="s">
        <v>43</v>
      </c>
      <c r="C24" s="17" t="s">
        <v>44</v>
      </c>
      <c r="D24" s="12">
        <v>0</v>
      </c>
      <c r="E24" s="12">
        <v>0</v>
      </c>
      <c r="F24" s="12">
        <v>1596</v>
      </c>
      <c r="G24" s="12">
        <f t="shared" si="0"/>
        <v>1596</v>
      </c>
    </row>
    <row r="25" spans="1:7" ht="34.5" customHeight="1" x14ac:dyDescent="0.3">
      <c r="A25" s="9">
        <v>19</v>
      </c>
      <c r="B25" s="16" t="s">
        <v>45</v>
      </c>
      <c r="C25" s="17" t="s">
        <v>46</v>
      </c>
      <c r="D25" s="12">
        <v>0</v>
      </c>
      <c r="E25" s="12">
        <v>418</v>
      </c>
      <c r="F25" s="12">
        <v>2584</v>
      </c>
      <c r="G25" s="12">
        <f t="shared" si="0"/>
        <v>3002</v>
      </c>
    </row>
    <row r="26" spans="1:7" s="19" customFormat="1" x14ac:dyDescent="0.25">
      <c r="A26" s="18"/>
      <c r="B26" s="18"/>
      <c r="C26" s="18" t="s">
        <v>47</v>
      </c>
      <c r="D26" s="18">
        <f>SUM(D7:D25)</f>
        <v>45942</v>
      </c>
      <c r="E26" s="18">
        <f>SUM(E7:E25)</f>
        <v>50198</v>
      </c>
      <c r="F26" s="18">
        <f>SUM(F7:F25)</f>
        <v>53428</v>
      </c>
      <c r="G26" s="18">
        <f>SUM(G7:G25)</f>
        <v>149568</v>
      </c>
    </row>
    <row r="27" spans="1:7" s="22" customFormat="1" x14ac:dyDescent="0.3">
      <c r="A27" s="20"/>
      <c r="B27" s="20"/>
      <c r="C27" s="20"/>
      <c r="D27" s="21"/>
      <c r="E27" s="21"/>
      <c r="F27" s="21"/>
      <c r="G27" s="21"/>
    </row>
    <row r="28" spans="1:7" s="24" customFormat="1" x14ac:dyDescent="0.3"/>
    <row r="29" spans="1:7" s="24" customForma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5B25-F87E-4A59-BD2A-4E130981D3D8}">
  <dimension ref="A3:H26"/>
  <sheetViews>
    <sheetView workbookViewId="0">
      <selection activeCell="A14" sqref="A14:XFD25"/>
    </sheetView>
  </sheetViews>
  <sheetFormatPr defaultRowHeight="16.5" x14ac:dyDescent="0.3"/>
  <cols>
    <col min="1" max="1" width="7.140625" style="27" customWidth="1"/>
    <col min="2" max="2" width="9.28515625" style="27" customWidth="1"/>
    <col min="3" max="3" width="7" style="27" customWidth="1"/>
    <col min="4" max="4" width="34.42578125" style="27" customWidth="1"/>
    <col min="5" max="5" width="27.5703125" style="27" customWidth="1"/>
    <col min="6" max="6" width="19" style="27" customWidth="1"/>
    <col min="7" max="7" width="22.5703125" style="27" customWidth="1"/>
    <col min="8" max="8" width="22" style="27" customWidth="1"/>
    <col min="9" max="16384" width="9.140625" style="27"/>
  </cols>
  <sheetData>
    <row r="3" spans="1:8" x14ac:dyDescent="0.3">
      <c r="A3" s="25" t="s">
        <v>48</v>
      </c>
      <c r="B3" s="26" t="s">
        <v>49</v>
      </c>
      <c r="C3" s="26"/>
      <c r="D3" s="26"/>
      <c r="E3" s="26"/>
    </row>
    <row r="4" spans="1:8" x14ac:dyDescent="0.3">
      <c r="B4" s="28"/>
      <c r="C4" s="29"/>
      <c r="D4" s="30" t="s">
        <v>50</v>
      </c>
      <c r="E4" s="30"/>
      <c r="G4" s="30"/>
      <c r="H4" s="30"/>
    </row>
    <row r="5" spans="1:8" x14ac:dyDescent="0.3">
      <c r="B5" s="31"/>
      <c r="C5" s="31"/>
      <c r="D5" s="32"/>
    </row>
    <row r="6" spans="1:8" x14ac:dyDescent="0.3">
      <c r="B6" s="33"/>
      <c r="C6" s="33"/>
      <c r="D6" s="33"/>
    </row>
    <row r="7" spans="1:8" x14ac:dyDescent="0.3">
      <c r="D7" s="34"/>
    </row>
    <row r="8" spans="1:8" s="35" customFormat="1" ht="33" x14ac:dyDescent="0.25">
      <c r="B8" s="36" t="s">
        <v>51</v>
      </c>
      <c r="C8" s="36" t="s">
        <v>52</v>
      </c>
      <c r="D8" s="36" t="s">
        <v>53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8" x14ac:dyDescent="0.3">
      <c r="B9" s="38" t="s">
        <v>54</v>
      </c>
      <c r="C9" s="38" t="s">
        <v>55</v>
      </c>
      <c r="D9" s="39" t="s">
        <v>56</v>
      </c>
      <c r="E9" s="40">
        <v>1056000</v>
      </c>
      <c r="F9" s="40">
        <v>1240000</v>
      </c>
      <c r="G9" s="40">
        <v>1320000</v>
      </c>
      <c r="H9" s="40">
        <f>E9+F9+G9</f>
        <v>3616000</v>
      </c>
    </row>
    <row r="10" spans="1:8" x14ac:dyDescent="0.3">
      <c r="B10" s="38" t="s">
        <v>57</v>
      </c>
      <c r="C10" s="38" t="s">
        <v>55</v>
      </c>
      <c r="D10" s="39" t="s">
        <v>58</v>
      </c>
      <c r="E10" s="40">
        <v>980000</v>
      </c>
      <c r="F10" s="40">
        <v>1136000</v>
      </c>
      <c r="G10" s="40">
        <v>1200000</v>
      </c>
      <c r="H10" s="40">
        <f t="shared" ref="H10:H12" si="0">E10+F10+G10</f>
        <v>3316000</v>
      </c>
    </row>
    <row r="11" spans="1:8" x14ac:dyDescent="0.3">
      <c r="B11" s="38" t="s">
        <v>9</v>
      </c>
      <c r="C11" s="38" t="s">
        <v>55</v>
      </c>
      <c r="D11" s="41" t="s">
        <v>59</v>
      </c>
      <c r="E11" s="40">
        <v>780000</v>
      </c>
      <c r="F11" s="40">
        <v>964000</v>
      </c>
      <c r="G11" s="40">
        <v>920000</v>
      </c>
      <c r="H11" s="40">
        <f t="shared" si="0"/>
        <v>2664000</v>
      </c>
    </row>
    <row r="12" spans="1:8" x14ac:dyDescent="0.3">
      <c r="B12" s="38" t="s">
        <v>60</v>
      </c>
      <c r="C12" s="38" t="s">
        <v>55</v>
      </c>
      <c r="D12" s="39" t="s">
        <v>61</v>
      </c>
      <c r="E12" s="40">
        <v>52000</v>
      </c>
      <c r="F12" s="40">
        <v>68000</v>
      </c>
      <c r="G12" s="40">
        <v>56000</v>
      </c>
      <c r="H12" s="40">
        <f t="shared" si="0"/>
        <v>176000</v>
      </c>
    </row>
    <row r="13" spans="1:8" x14ac:dyDescent="0.3">
      <c r="B13" s="42"/>
      <c r="C13" s="42"/>
      <c r="D13" s="43" t="s">
        <v>47</v>
      </c>
      <c r="E13" s="44">
        <f>E9+E10+E11+E12</f>
        <v>2868000</v>
      </c>
      <c r="F13" s="44">
        <f t="shared" ref="F13:H13" si="1">F9+F10+F11+F12</f>
        <v>3408000</v>
      </c>
      <c r="G13" s="44">
        <f t="shared" si="1"/>
        <v>3496000</v>
      </c>
      <c r="H13" s="44">
        <f t="shared" si="1"/>
        <v>9772000</v>
      </c>
    </row>
    <row r="14" spans="1:8" x14ac:dyDescent="0.3">
      <c r="B14" s="45"/>
      <c r="C14" s="45"/>
      <c r="D14" s="46"/>
      <c r="E14" s="47"/>
      <c r="G14" s="47"/>
      <c r="H14" s="47"/>
    </row>
    <row r="15" spans="1:8" x14ac:dyDescent="0.3">
      <c r="B15" s="45"/>
      <c r="C15" s="45"/>
      <c r="D15" s="46"/>
      <c r="E15" s="47"/>
      <c r="G15" s="47"/>
      <c r="H15" s="47"/>
    </row>
    <row r="16" spans="1:8" x14ac:dyDescent="0.3">
      <c r="B16" s="45"/>
      <c r="C16" s="45"/>
      <c r="D16" s="46"/>
      <c r="E16" s="47"/>
      <c r="G16" s="47"/>
      <c r="H16" s="47"/>
    </row>
    <row r="17" spans="2:8" x14ac:dyDescent="0.3">
      <c r="B17" s="45"/>
      <c r="C17" s="45"/>
      <c r="D17" s="45"/>
      <c r="E17" s="45"/>
      <c r="G17" s="45"/>
      <c r="H17" s="45"/>
    </row>
    <row r="18" spans="2:8" x14ac:dyDescent="0.3">
      <c r="B18" s="45"/>
      <c r="C18" s="45"/>
      <c r="D18" s="45"/>
      <c r="E18" s="45"/>
      <c r="G18" s="45"/>
      <c r="H18" s="45"/>
    </row>
    <row r="19" spans="2:8" x14ac:dyDescent="0.3">
      <c r="B19" s="45"/>
      <c r="C19" s="45"/>
      <c r="D19" s="45"/>
      <c r="E19" s="45"/>
      <c r="G19" s="45"/>
      <c r="H19" s="45"/>
    </row>
    <row r="20" spans="2:8" x14ac:dyDescent="0.3">
      <c r="B20" s="45"/>
      <c r="C20" s="45"/>
      <c r="D20" s="45"/>
      <c r="E20" s="45"/>
      <c r="G20" s="45"/>
      <c r="H20" s="45"/>
    </row>
    <row r="21" spans="2:8" x14ac:dyDescent="0.3">
      <c r="B21" s="45"/>
      <c r="C21" s="45"/>
      <c r="D21" s="45"/>
      <c r="E21" s="45"/>
      <c r="G21" s="45"/>
      <c r="H21" s="45"/>
    </row>
    <row r="22" spans="2:8" x14ac:dyDescent="0.3">
      <c r="B22" s="45"/>
      <c r="C22" s="45"/>
      <c r="D22" s="45"/>
      <c r="E22" s="48"/>
      <c r="G22" s="48"/>
      <c r="H22" s="48"/>
    </row>
    <row r="23" spans="2:8" x14ac:dyDescent="0.3">
      <c r="B23" s="45"/>
      <c r="C23" s="45"/>
      <c r="D23" s="49"/>
      <c r="E23" s="48"/>
      <c r="G23" s="48"/>
      <c r="H23" s="48"/>
    </row>
    <row r="24" spans="2:8" x14ac:dyDescent="0.3">
      <c r="B24" s="45"/>
      <c r="C24" s="45"/>
      <c r="D24" s="45"/>
      <c r="E24" s="48"/>
      <c r="G24" s="48"/>
      <c r="H24" s="48"/>
    </row>
    <row r="25" spans="2:8" x14ac:dyDescent="0.3">
      <c r="B25" s="45"/>
      <c r="C25" s="45"/>
      <c r="D25" s="45"/>
      <c r="E25" s="48"/>
      <c r="G25" s="48"/>
      <c r="H25" s="48"/>
    </row>
    <row r="26" spans="2:8" x14ac:dyDescent="0.3">
      <c r="B26" s="50"/>
      <c r="C26" s="50"/>
      <c r="D26" s="50"/>
      <c r="E26" s="50"/>
      <c r="G26" s="50"/>
      <c r="H26" s="50"/>
    </row>
  </sheetData>
  <mergeCells count="2">
    <mergeCell ref="B3:E3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5FE2-E67F-4C7E-AA9F-61E5736CC5FC}">
  <dimension ref="A4:G10"/>
  <sheetViews>
    <sheetView topLeftCell="A4" workbookViewId="0">
      <selection activeCell="E27" sqref="E27"/>
    </sheetView>
  </sheetViews>
  <sheetFormatPr defaultRowHeight="16.5" x14ac:dyDescent="0.3"/>
  <cols>
    <col min="1" max="1" width="7.85546875" style="51" customWidth="1"/>
    <col min="2" max="2" width="9.28515625" style="51" customWidth="1"/>
    <col min="3" max="3" width="28.85546875" style="51" customWidth="1"/>
    <col min="4" max="7" width="13.28515625" style="51" customWidth="1"/>
    <col min="8" max="16384" width="9.140625" style="51"/>
  </cols>
  <sheetData>
    <row r="4" spans="1:7" x14ac:dyDescent="0.3">
      <c r="A4" s="23" t="s">
        <v>62</v>
      </c>
    </row>
    <row r="5" spans="1:7" x14ac:dyDescent="0.3">
      <c r="B5" s="52"/>
      <c r="C5" s="53" t="s">
        <v>63</v>
      </c>
      <c r="D5" s="53"/>
      <c r="E5" s="53"/>
      <c r="F5" s="53"/>
      <c r="G5" s="53"/>
    </row>
    <row r="6" spans="1:7" x14ac:dyDescent="0.3">
      <c r="B6" s="54"/>
      <c r="C6" s="55"/>
    </row>
    <row r="7" spans="1:7" x14ac:dyDescent="0.3">
      <c r="B7" s="56"/>
      <c r="C7" s="57"/>
      <c r="D7" s="57"/>
      <c r="E7" s="55"/>
      <c r="F7" s="55"/>
      <c r="G7" s="55"/>
    </row>
    <row r="8" spans="1:7" x14ac:dyDescent="0.3">
      <c r="C8" s="58"/>
    </row>
    <row r="9" spans="1:7" s="62" customFormat="1" ht="33" x14ac:dyDescent="0.3">
      <c r="A9" s="59" t="s">
        <v>64</v>
      </c>
      <c r="B9" s="59" t="s">
        <v>51</v>
      </c>
      <c r="C9" s="60" t="s">
        <v>53</v>
      </c>
      <c r="D9" s="61">
        <v>44927</v>
      </c>
      <c r="E9" s="61">
        <v>45323</v>
      </c>
      <c r="F9" s="61">
        <v>45352</v>
      </c>
      <c r="G9" s="61" t="s">
        <v>65</v>
      </c>
    </row>
    <row r="10" spans="1:7" ht="82.5" x14ac:dyDescent="0.3">
      <c r="A10" s="63">
        <v>1</v>
      </c>
      <c r="B10" s="64" t="s">
        <v>66</v>
      </c>
      <c r="C10" s="65" t="s">
        <v>67</v>
      </c>
      <c r="D10" s="66">
        <v>0</v>
      </c>
      <c r="E10" s="66">
        <v>1402</v>
      </c>
      <c r="F10" s="66">
        <v>2804</v>
      </c>
      <c r="G10" s="66">
        <f>D10+E10+F10</f>
        <v>4206</v>
      </c>
    </row>
  </sheetData>
  <mergeCells count="1">
    <mergeCell ref="C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42DB7-87B0-4A93-B9FF-01B35B395AF9}">
  <dimension ref="B1:I21"/>
  <sheetViews>
    <sheetView workbookViewId="0">
      <selection activeCell="G25" sqref="G25"/>
    </sheetView>
  </sheetViews>
  <sheetFormatPr defaultRowHeight="15" x14ac:dyDescent="0.25"/>
  <cols>
    <col min="3" max="3" width="11.42578125" customWidth="1"/>
    <col min="4" max="4" width="23.28515625" customWidth="1"/>
    <col min="5" max="5" width="37.7109375" customWidth="1"/>
    <col min="6" max="9" width="22.140625" customWidth="1"/>
    <col min="10" max="10" width="11.28515625" customWidth="1"/>
  </cols>
  <sheetData>
    <row r="1" spans="2:9" ht="18.75" x14ac:dyDescent="0.3">
      <c r="D1" s="67"/>
      <c r="E1" s="68"/>
    </row>
    <row r="2" spans="2:9" ht="15.75" x14ac:dyDescent="0.25">
      <c r="D2" s="69" t="s">
        <v>68</v>
      </c>
      <c r="E2" s="69"/>
    </row>
    <row r="3" spans="2:9" ht="15.75" x14ac:dyDescent="0.25">
      <c r="D3" s="70" t="s">
        <v>69</v>
      </c>
      <c r="E3" s="70"/>
    </row>
    <row r="4" spans="2:9" ht="15.75" x14ac:dyDescent="0.25">
      <c r="D4" s="70">
        <v>45372</v>
      </c>
      <c r="E4" s="70"/>
    </row>
    <row r="6" spans="2:9" x14ac:dyDescent="0.25">
      <c r="B6" s="71" t="s">
        <v>70</v>
      </c>
      <c r="C6" s="71" t="s">
        <v>51</v>
      </c>
      <c r="D6" s="72" t="s">
        <v>52</v>
      </c>
      <c r="E6" s="71" t="s">
        <v>53</v>
      </c>
      <c r="F6" s="73">
        <v>45292</v>
      </c>
      <c r="G6" s="74">
        <v>45323</v>
      </c>
      <c r="H6" s="74">
        <v>45352</v>
      </c>
      <c r="I6" s="74" t="s">
        <v>65</v>
      </c>
    </row>
    <row r="7" spans="2:9" x14ac:dyDescent="0.25">
      <c r="B7" s="75">
        <v>1</v>
      </c>
      <c r="C7" s="75" t="s">
        <v>71</v>
      </c>
      <c r="D7" s="75" t="s">
        <v>72</v>
      </c>
      <c r="E7" s="76" t="s">
        <v>73</v>
      </c>
      <c r="F7" s="77">
        <v>211084</v>
      </c>
      <c r="G7" s="77">
        <v>986432</v>
      </c>
      <c r="H7" s="77">
        <v>2267345.352946958</v>
      </c>
      <c r="I7" s="77">
        <f>F7+G7+H7</f>
        <v>3464861.352946958</v>
      </c>
    </row>
    <row r="8" spans="2:9" x14ac:dyDescent="0.25">
      <c r="B8" s="75">
        <v>2</v>
      </c>
      <c r="C8" s="75" t="s">
        <v>74</v>
      </c>
      <c r="D8" s="75" t="s">
        <v>72</v>
      </c>
      <c r="E8" s="76" t="s">
        <v>75</v>
      </c>
      <c r="F8" s="77">
        <v>148824</v>
      </c>
      <c r="G8" s="77">
        <v>491752</v>
      </c>
      <c r="H8" s="77">
        <v>5499795.4199999999</v>
      </c>
      <c r="I8" s="77">
        <f t="shared" ref="I8:I11" si="0">F8+G8+H8</f>
        <v>6140371.4199999999</v>
      </c>
    </row>
    <row r="9" spans="2:9" x14ac:dyDescent="0.25">
      <c r="B9" s="75">
        <v>3</v>
      </c>
      <c r="C9" s="75" t="s">
        <v>76</v>
      </c>
      <c r="D9" s="75" t="s">
        <v>72</v>
      </c>
      <c r="E9" s="76" t="s">
        <v>77</v>
      </c>
      <c r="F9" s="77">
        <v>480</v>
      </c>
      <c r="G9" s="77">
        <v>9554</v>
      </c>
      <c r="H9" s="77">
        <v>1703546.9359823323</v>
      </c>
      <c r="I9" s="77">
        <f t="shared" si="0"/>
        <v>1713580.9359823323</v>
      </c>
    </row>
    <row r="10" spans="2:9" x14ac:dyDescent="0.25">
      <c r="B10" s="75">
        <v>4</v>
      </c>
      <c r="C10" s="75" t="s">
        <v>78</v>
      </c>
      <c r="D10" s="75" t="s">
        <v>72</v>
      </c>
      <c r="E10" s="76" t="s">
        <v>14</v>
      </c>
      <c r="F10" s="77">
        <v>197260</v>
      </c>
      <c r="G10" s="77">
        <v>573262</v>
      </c>
      <c r="H10" s="77">
        <v>736034.29218458687</v>
      </c>
      <c r="I10" s="77">
        <f t="shared" si="0"/>
        <v>1506556.2921845869</v>
      </c>
    </row>
    <row r="11" spans="2:9" x14ac:dyDescent="0.25">
      <c r="B11" s="75">
        <v>5</v>
      </c>
      <c r="C11" s="75" t="s">
        <v>79</v>
      </c>
      <c r="D11" s="75" t="s">
        <v>72</v>
      </c>
      <c r="E11" s="76" t="s">
        <v>80</v>
      </c>
      <c r="F11" s="77">
        <v>0</v>
      </c>
      <c r="G11" s="77"/>
      <c r="H11" s="77">
        <v>600000</v>
      </c>
      <c r="I11" s="77">
        <f t="shared" si="0"/>
        <v>600000</v>
      </c>
    </row>
    <row r="12" spans="2:9" x14ac:dyDescent="0.25">
      <c r="B12" s="78" t="s">
        <v>47</v>
      </c>
      <c r="C12" s="79"/>
      <c r="D12" s="79"/>
      <c r="E12" s="80"/>
      <c r="F12" s="81">
        <f>SUM(F7:F10)</f>
        <v>557648</v>
      </c>
      <c r="G12" s="77">
        <f>G7+G8+G9+G10</f>
        <v>2061000</v>
      </c>
      <c r="H12" s="81">
        <f>H7+H8+H9+H10+H11</f>
        <v>10806722.001113877</v>
      </c>
      <c r="I12" s="81">
        <f>I7+I8+I9+I10+I11</f>
        <v>13425370.001113877</v>
      </c>
    </row>
    <row r="21" spans="9:9" x14ac:dyDescent="0.25">
      <c r="I21" s="82"/>
    </row>
  </sheetData>
  <mergeCells count="5">
    <mergeCell ref="D1:E1"/>
    <mergeCell ref="D2:E2"/>
    <mergeCell ref="D3:E3"/>
    <mergeCell ref="D4:E4"/>
    <mergeCell ref="B12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2A6A6-8664-49A4-B723-25839F88A9E9}">
  <dimension ref="A1:O9"/>
  <sheetViews>
    <sheetView tabSelected="1" workbookViewId="0">
      <selection activeCell="L22" sqref="L22"/>
    </sheetView>
  </sheetViews>
  <sheetFormatPr defaultRowHeight="15" x14ac:dyDescent="0.25"/>
  <cols>
    <col min="4" max="4" width="15.85546875" customWidth="1"/>
    <col min="5" max="5" width="12.28515625" customWidth="1"/>
    <col min="6" max="6" width="36.5703125" customWidth="1"/>
    <col min="7" max="10" width="23" customWidth="1"/>
    <col min="12" max="12" width="39.85546875" customWidth="1"/>
  </cols>
  <sheetData>
    <row r="1" spans="1:15" ht="18.75" x14ac:dyDescent="0.3">
      <c r="A1" s="83"/>
      <c r="B1" s="84"/>
      <c r="C1" s="84"/>
      <c r="D1" s="84"/>
      <c r="E1" s="84"/>
      <c r="F1" s="85"/>
      <c r="G1" s="85"/>
      <c r="H1" s="84"/>
      <c r="I1" s="84"/>
      <c r="J1" s="84"/>
      <c r="K1" s="83"/>
      <c r="L1" s="83"/>
    </row>
    <row r="2" spans="1:15" s="87" customFormat="1" ht="15.75" x14ac:dyDescent="0.25">
      <c r="A2" s="86" t="s">
        <v>81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5" ht="15.75" x14ac:dyDescent="0.25">
      <c r="A3" s="88" t="s">
        <v>82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7"/>
      <c r="N3" s="87"/>
      <c r="O3" s="87"/>
    </row>
    <row r="4" spans="1:15" ht="15.75" x14ac:dyDescent="0.25">
      <c r="A4" s="83"/>
      <c r="B4" s="89"/>
      <c r="C4" s="89"/>
      <c r="D4" s="89"/>
      <c r="E4" s="89"/>
      <c r="F4" s="90" t="s">
        <v>83</v>
      </c>
      <c r="G4" s="90"/>
      <c r="H4" s="83"/>
      <c r="I4" s="83"/>
      <c r="J4" s="83"/>
      <c r="K4" s="83"/>
      <c r="L4" s="83"/>
    </row>
    <row r="5" spans="1:15" ht="15.75" x14ac:dyDescent="0.25">
      <c r="A5" s="83"/>
      <c r="B5" s="89"/>
      <c r="C5" s="89"/>
      <c r="D5" s="89"/>
      <c r="E5" s="89"/>
      <c r="F5" s="91"/>
      <c r="G5" s="91"/>
      <c r="H5" s="91"/>
      <c r="I5" s="91"/>
      <c r="J5" s="91"/>
      <c r="K5" s="83"/>
      <c r="L5" s="83"/>
    </row>
    <row r="6" spans="1:15" x14ac:dyDescent="0.25">
      <c r="C6" s="71" t="s">
        <v>70</v>
      </c>
      <c r="D6" s="71" t="s">
        <v>51</v>
      </c>
      <c r="E6" s="71" t="s">
        <v>52</v>
      </c>
      <c r="F6" s="71" t="s">
        <v>53</v>
      </c>
      <c r="G6" s="73">
        <v>45292</v>
      </c>
      <c r="H6" s="92">
        <v>45323</v>
      </c>
      <c r="I6" s="92">
        <v>45352</v>
      </c>
      <c r="J6" s="93" t="s">
        <v>8</v>
      </c>
    </row>
    <row r="7" spans="1:15" x14ac:dyDescent="0.25">
      <c r="C7" s="75">
        <v>1</v>
      </c>
      <c r="D7" s="75" t="s">
        <v>71</v>
      </c>
      <c r="E7" s="75"/>
      <c r="F7" s="94" t="s">
        <v>73</v>
      </c>
      <c r="G7" s="95">
        <v>14400</v>
      </c>
      <c r="H7" s="95">
        <v>16600</v>
      </c>
      <c r="I7" s="95">
        <v>873134.56157627492</v>
      </c>
      <c r="J7" s="95">
        <f>G7+H7+I7</f>
        <v>904134.56157627492</v>
      </c>
    </row>
    <row r="8" spans="1:15" x14ac:dyDescent="0.25">
      <c r="C8" s="75">
        <v>2</v>
      </c>
      <c r="D8" s="75" t="s">
        <v>84</v>
      </c>
      <c r="E8" s="75"/>
      <c r="F8" s="71" t="s">
        <v>85</v>
      </c>
      <c r="G8" s="95">
        <v>0</v>
      </c>
      <c r="H8" s="95">
        <v>81600</v>
      </c>
      <c r="I8" s="95">
        <v>191265.43842372502</v>
      </c>
      <c r="J8" s="95">
        <f>G8+H8+I8</f>
        <v>272865.43842372502</v>
      </c>
    </row>
    <row r="9" spans="1:15" x14ac:dyDescent="0.25">
      <c r="C9" s="96" t="s">
        <v>47</v>
      </c>
      <c r="D9" s="97"/>
      <c r="E9" s="97"/>
      <c r="F9" s="98"/>
      <c r="G9" s="99">
        <f>SUM(G7:G8)</f>
        <v>14400</v>
      </c>
      <c r="H9" s="99">
        <f t="shared" ref="H9:J9" si="0">SUM(H7:H8)</f>
        <v>98200</v>
      </c>
      <c r="I9" s="99">
        <f t="shared" si="0"/>
        <v>1064400</v>
      </c>
      <c r="J9" s="99">
        <f t="shared" si="0"/>
        <v>1177000</v>
      </c>
    </row>
  </sheetData>
  <mergeCells count="4">
    <mergeCell ref="A2:L2"/>
    <mergeCell ref="A3:L3"/>
    <mergeCell ref="F4:G4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HG</vt:lpstr>
      <vt:lpstr>PET-CT</vt:lpstr>
      <vt:lpstr>PE</vt:lpstr>
      <vt:lpstr>TG</vt:lpstr>
      <vt:lpstr>FISH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2024-03-21T09:05:31Z</dcterms:created>
  <dcterms:modified xsi:type="dcterms:W3CDTF">2024-03-21T09:10:14Z</dcterms:modified>
</cp:coreProperties>
</file>